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80" yWindow="260" windowWidth="24800" windowHeight="15240" tabRatio="500"/>
  </bookViews>
  <sheets>
    <sheet name="hobart_pointing_v2.0.csv" sheetId="1" r:id="rId1"/>
    <sheet name="Source coordinates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" i="2"/>
  <c r="E1"/>
</calcChain>
</file>

<file path=xl/sharedStrings.xml><?xml version="1.0" encoding="utf-8"?>
<sst xmlns="http://schemas.openxmlformats.org/spreadsheetml/2006/main" count="87" uniqueCount="75">
  <si>
    <t>Version 1.0 pointing positions used</t>
    <phoneticPr fontId="2" type="noConversion"/>
  </si>
  <si>
    <t>0537-441</t>
    <phoneticPr fontId="2" type="noConversion"/>
  </si>
  <si>
    <t>P1</t>
    <phoneticPr fontId="2" type="noConversion"/>
  </si>
  <si>
    <t>P2</t>
    <phoneticPr fontId="2" type="noConversion"/>
  </si>
  <si>
    <t>P3</t>
    <phoneticPr fontId="2" type="noConversion"/>
  </si>
  <si>
    <t>P4</t>
  </si>
  <si>
    <t>P5</t>
  </si>
  <si>
    <t>P6</t>
  </si>
  <si>
    <t>P7</t>
  </si>
  <si>
    <t>P8</t>
  </si>
  <si>
    <t>P9</t>
  </si>
  <si>
    <t>Refrac and model switched on</t>
    <phoneticPr fontId="2" type="noConversion"/>
  </si>
  <si>
    <t>Source</t>
    <phoneticPr fontId="2" type="noConversion"/>
  </si>
  <si>
    <t>Az end</t>
    <phoneticPr fontId="2" type="noConversion"/>
  </si>
  <si>
    <t>El end</t>
    <phoneticPr fontId="2" type="noConversion"/>
  </si>
  <si>
    <t>Sgra</t>
    <phoneticPr fontId="2" type="noConversion"/>
  </si>
  <si>
    <t>RA</t>
    <phoneticPr fontId="2" type="noConversion"/>
  </si>
  <si>
    <t>Dec</t>
    <phoneticPr fontId="2" type="noConversion"/>
  </si>
  <si>
    <t>CenA</t>
    <phoneticPr fontId="2" type="noConversion"/>
  </si>
  <si>
    <t>1921-293</t>
    <phoneticPr fontId="2" type="noConversion"/>
  </si>
  <si>
    <t>3c353</t>
    <phoneticPr fontId="2" type="noConversion"/>
  </si>
  <si>
    <t>0637-752</t>
    <phoneticPr fontId="2" type="noConversion"/>
  </si>
  <si>
    <t>1334-127</t>
    <phoneticPr fontId="2" type="noConversion"/>
  </si>
  <si>
    <t>4 - 6 Jy</t>
    <phoneticPr fontId="2" type="noConversion"/>
  </si>
  <si>
    <t>1749+096</t>
    <phoneticPr fontId="2" type="noConversion"/>
  </si>
  <si>
    <t>1921-293</t>
    <phoneticPr fontId="2" type="noConversion"/>
  </si>
  <si>
    <t>2052-474</t>
    <phoneticPr fontId="2" type="noConversion"/>
  </si>
  <si>
    <t>2145+067</t>
    <phoneticPr fontId="2" type="noConversion"/>
  </si>
  <si>
    <t>4 - 8 Jy</t>
    <phoneticPr fontId="2" type="noConversion"/>
  </si>
  <si>
    <t>3c446</t>
    <phoneticPr fontId="2" type="noConversion"/>
  </si>
  <si>
    <t>4c39.25</t>
    <phoneticPr fontId="2" type="noConversion"/>
  </si>
  <si>
    <t>J2000</t>
    <phoneticPr fontId="2" type="noConversion"/>
  </si>
  <si>
    <t>09 27 03.0139</t>
    <phoneticPr fontId="2" type="noConversion"/>
  </si>
  <si>
    <t>39 02 20.852</t>
    <phoneticPr fontId="2" type="noConversion"/>
  </si>
  <si>
    <t>22 25 47.2592</t>
    <phoneticPr fontId="2" type="noConversion"/>
  </si>
  <si>
    <t>3c446</t>
    <phoneticPr fontId="2" type="noConversion"/>
  </si>
  <si>
    <t>CenA</t>
    <phoneticPr fontId="2" type="noConversion"/>
  </si>
  <si>
    <t>SgrA</t>
    <phoneticPr fontId="2" type="noConversion"/>
  </si>
  <si>
    <t>CenA</t>
    <phoneticPr fontId="2" type="noConversion"/>
  </si>
  <si>
    <t>3C454.3</t>
    <phoneticPr fontId="2" type="noConversion"/>
  </si>
  <si>
    <t>3C353</t>
    <phoneticPr fontId="2" type="noConversion"/>
  </si>
  <si>
    <t>0537-441</t>
    <phoneticPr fontId="2" type="noConversion"/>
  </si>
  <si>
    <t>0104-408</t>
    <phoneticPr fontId="2" type="noConversion"/>
  </si>
  <si>
    <t>0208-512</t>
    <phoneticPr fontId="2" type="noConversion"/>
  </si>
  <si>
    <t>Taurus</t>
    <phoneticPr fontId="2" type="noConversion"/>
  </si>
  <si>
    <t>Source</t>
    <phoneticPr fontId="2" type="noConversion"/>
  </si>
  <si>
    <t>Az start</t>
    <phoneticPr fontId="2" type="noConversion"/>
  </si>
  <si>
    <t>El start</t>
    <phoneticPr fontId="2" type="noConversion"/>
  </si>
  <si>
    <t>xEl offset</t>
    <phoneticPr fontId="2" type="noConversion"/>
  </si>
  <si>
    <t>El offset</t>
    <phoneticPr fontId="2" type="noConversion"/>
  </si>
  <si>
    <t>Az end</t>
    <phoneticPr fontId="2" type="noConversion"/>
  </si>
  <si>
    <t>El end</t>
    <phoneticPr fontId="2" type="noConversion"/>
  </si>
  <si>
    <t>12m pointing observations 19 Mar 2010</t>
    <phoneticPr fontId="2" type="noConversion"/>
  </si>
  <si>
    <t>0537-441</t>
    <phoneticPr fontId="2" type="noConversion"/>
  </si>
  <si>
    <t>Taurus</t>
    <phoneticPr fontId="2" type="noConversion"/>
  </si>
  <si>
    <t>0537-441</t>
    <phoneticPr fontId="2" type="noConversion"/>
  </si>
  <si>
    <t>0537-441</t>
    <phoneticPr fontId="2" type="noConversion"/>
  </si>
  <si>
    <t>0607-157</t>
    <phoneticPr fontId="2" type="noConversion"/>
  </si>
  <si>
    <t>2 - 5 Jy</t>
    <phoneticPr fontId="2" type="noConversion"/>
  </si>
  <si>
    <t>0727-115</t>
    <phoneticPr fontId="2" type="noConversion"/>
  </si>
  <si>
    <t>0727-115</t>
    <phoneticPr fontId="2" type="noConversion"/>
  </si>
  <si>
    <t>2145+067</t>
    <phoneticPr fontId="2" type="noConversion"/>
  </si>
  <si>
    <t>3C446</t>
    <phoneticPr fontId="2" type="noConversion"/>
  </si>
  <si>
    <t>Sgra</t>
  </si>
  <si>
    <t>CenA</t>
  </si>
  <si>
    <t>1921-293</t>
  </si>
  <si>
    <t>CenA</t>
    <phoneticPr fontId="2" type="noConversion"/>
  </si>
  <si>
    <t>Sgra</t>
    <phoneticPr fontId="2" type="noConversion"/>
  </si>
  <si>
    <t>3c446</t>
    <phoneticPr fontId="2" type="noConversion"/>
  </si>
  <si>
    <t>3c454.3</t>
  </si>
  <si>
    <t>poor quality</t>
    <phoneticPr fontId="2" type="noConversion"/>
  </si>
  <si>
    <t>good</t>
    <phoneticPr fontId="2" type="noConversion"/>
  </si>
  <si>
    <t>hydra</t>
    <phoneticPr fontId="2" type="noConversion"/>
  </si>
  <si>
    <t>taurus</t>
    <phoneticPr fontId="2" type="noConversion"/>
  </si>
  <si>
    <t>Controller params in use are Model v1.0:</t>
    <phoneticPr fontId="2" type="noConversion"/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</si>
</sst>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00"/>
    <numFmt numFmtId="166" formatCode="0.0000"/>
  </numFmts>
  <fonts count="4">
    <font>
      <sz val="10"/>
      <name val="Verdana"/>
    </font>
    <font>
      <b/>
      <sz val="10"/>
      <name val="Verdana"/>
    </font>
    <font>
      <sz val="8"/>
      <name val="Verdana"/>
    </font>
    <font>
      <b/>
      <u/>
      <sz val="21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" fontId="0" fillId="0" borderId="0" xfId="0" applyNumberFormat="1"/>
    <xf numFmtId="15" fontId="0" fillId="0" borderId="0" xfId="0" applyNumberFormat="1"/>
    <xf numFmtId="164" fontId="0" fillId="0" borderId="0" xfId="0" applyNumberFormat="1"/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Sky coverage: V1.0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Version 1.0 pointing</c:v>
          </c:tx>
          <c:spPr>
            <a:ln w="28575">
              <a:noFill/>
            </a:ln>
          </c:spPr>
          <c:xVal>
            <c:numRef>
              <c:f>'hobart_pointing_v2.0.csv'!$F$5:$F$17</c:f>
              <c:numCache>
                <c:formatCode>General</c:formatCode>
                <c:ptCount val="13"/>
                <c:pt idx="0">
                  <c:v>-93.48</c:v>
                </c:pt>
                <c:pt idx="1">
                  <c:v>-144.99</c:v>
                </c:pt>
                <c:pt idx="2">
                  <c:v>-82.59</c:v>
                </c:pt>
                <c:pt idx="3">
                  <c:v>-36.4</c:v>
                </c:pt>
                <c:pt idx="4">
                  <c:v>-34.9</c:v>
                </c:pt>
                <c:pt idx="5">
                  <c:v>-114.98</c:v>
                </c:pt>
                <c:pt idx="6">
                  <c:v>119.7</c:v>
                </c:pt>
                <c:pt idx="8">
                  <c:v>-135.0</c:v>
                </c:pt>
                <c:pt idx="9">
                  <c:v>-86.55</c:v>
                </c:pt>
                <c:pt idx="10">
                  <c:v>5.3</c:v>
                </c:pt>
                <c:pt idx="11">
                  <c:v>25.0</c:v>
                </c:pt>
                <c:pt idx="12">
                  <c:v>10.22</c:v>
                </c:pt>
              </c:numCache>
            </c:numRef>
          </c:xVal>
          <c:yVal>
            <c:numRef>
              <c:f>'hobart_pointing_v2.0.csv'!$G$5:$G$17</c:f>
              <c:numCache>
                <c:formatCode>General</c:formatCode>
                <c:ptCount val="13"/>
                <c:pt idx="0">
                  <c:v>41.94</c:v>
                </c:pt>
                <c:pt idx="1">
                  <c:v>7.7</c:v>
                </c:pt>
                <c:pt idx="2">
                  <c:v>53.52</c:v>
                </c:pt>
                <c:pt idx="3">
                  <c:v>33.22</c:v>
                </c:pt>
                <c:pt idx="4">
                  <c:v>47.06</c:v>
                </c:pt>
                <c:pt idx="5">
                  <c:v>16.42</c:v>
                </c:pt>
                <c:pt idx="6">
                  <c:v>35.5</c:v>
                </c:pt>
                <c:pt idx="8">
                  <c:v>16.12</c:v>
                </c:pt>
                <c:pt idx="9">
                  <c:v>49.5</c:v>
                </c:pt>
                <c:pt idx="10">
                  <c:v>39.9</c:v>
                </c:pt>
                <c:pt idx="11">
                  <c:v>49.4</c:v>
                </c:pt>
                <c:pt idx="12">
                  <c:v>30.28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xVal>
            <c:numRef>
              <c:f>'hobart_pointing_v2.0.csv'!$F$21:$F$44</c:f>
              <c:numCache>
                <c:formatCode>General</c:formatCode>
                <c:ptCount val="24"/>
                <c:pt idx="0">
                  <c:v>109.3</c:v>
                </c:pt>
                <c:pt idx="1">
                  <c:v>44.0</c:v>
                </c:pt>
                <c:pt idx="2">
                  <c:v>107.05</c:v>
                </c:pt>
                <c:pt idx="3">
                  <c:v>38.5</c:v>
                </c:pt>
                <c:pt idx="4">
                  <c:v>105.04</c:v>
                </c:pt>
                <c:pt idx="5">
                  <c:v>-131.8</c:v>
                </c:pt>
                <c:pt idx="6">
                  <c:v>-81.3</c:v>
                </c:pt>
                <c:pt idx="7">
                  <c:v>-133.7</c:v>
                </c:pt>
                <c:pt idx="8">
                  <c:v>31.0</c:v>
                </c:pt>
                <c:pt idx="9">
                  <c:v>-136.8</c:v>
                </c:pt>
                <c:pt idx="10">
                  <c:v>-67.2</c:v>
                </c:pt>
                <c:pt idx="11">
                  <c:v>-147.15</c:v>
                </c:pt>
                <c:pt idx="12">
                  <c:v>-99.7</c:v>
                </c:pt>
                <c:pt idx="13">
                  <c:v>131.3</c:v>
                </c:pt>
                <c:pt idx="14">
                  <c:v>-9.01</c:v>
                </c:pt>
                <c:pt idx="15">
                  <c:v>122.5</c:v>
                </c:pt>
                <c:pt idx="16">
                  <c:v>-115.8</c:v>
                </c:pt>
              </c:numCache>
            </c:numRef>
          </c:xVal>
          <c:yVal>
            <c:numRef>
              <c:f>'hobart_pointing_v2.0.csv'!$G$21:$G$44</c:f>
              <c:numCache>
                <c:formatCode>General</c:formatCode>
                <c:ptCount val="24"/>
                <c:pt idx="0">
                  <c:v>53.93</c:v>
                </c:pt>
                <c:pt idx="1">
                  <c:v>11.7</c:v>
                </c:pt>
                <c:pt idx="2">
                  <c:v>58.8</c:v>
                </c:pt>
                <c:pt idx="3">
                  <c:v>15.0</c:v>
                </c:pt>
                <c:pt idx="4">
                  <c:v>63.1</c:v>
                </c:pt>
                <c:pt idx="5">
                  <c:v>19.3</c:v>
                </c:pt>
                <c:pt idx="6">
                  <c:v>54.4</c:v>
                </c:pt>
                <c:pt idx="7">
                  <c:v>17.5</c:v>
                </c:pt>
                <c:pt idx="8">
                  <c:v>25.1</c:v>
                </c:pt>
                <c:pt idx="9">
                  <c:v>14.3</c:v>
                </c:pt>
                <c:pt idx="10">
                  <c:v>24.4</c:v>
                </c:pt>
                <c:pt idx="11">
                  <c:v>6.2</c:v>
                </c:pt>
                <c:pt idx="12">
                  <c:v>34.8</c:v>
                </c:pt>
                <c:pt idx="13">
                  <c:v>20.5</c:v>
                </c:pt>
                <c:pt idx="14">
                  <c:v>30.5</c:v>
                </c:pt>
                <c:pt idx="15">
                  <c:v>31.5</c:v>
                </c:pt>
                <c:pt idx="16">
                  <c:v>15.6</c:v>
                </c:pt>
              </c:numCache>
            </c:numRef>
          </c:yVal>
        </c:ser>
        <c:axId val="425931704"/>
        <c:axId val="371010552"/>
      </c:scatterChart>
      <c:valAx>
        <c:axId val="425931704"/>
        <c:scaling>
          <c:orientation val="minMax"/>
          <c:max val="180.0"/>
          <c:min val="-180.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Az</a:t>
                </a:r>
              </a:p>
            </c:rich>
          </c:tx>
          <c:layout/>
        </c:title>
        <c:numFmt formatCode="General" sourceLinked="1"/>
        <c:tickLblPos val="nextTo"/>
        <c:crossAx val="371010552"/>
        <c:crosses val="autoZero"/>
        <c:crossBetween val="midCat"/>
      </c:valAx>
      <c:valAx>
        <c:axId val="371010552"/>
        <c:scaling>
          <c:orientation val="minMax"/>
          <c:max val="90.0"/>
          <c:min val="0.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El</a:t>
                </a:r>
              </a:p>
            </c:rich>
          </c:tx>
          <c:layout/>
        </c:title>
        <c:numFmt formatCode="General" sourceLinked="1"/>
        <c:tickLblPos val="nextTo"/>
        <c:crossAx val="425931704"/>
        <c:crosses val="autoZero"/>
        <c:crossBetween val="midCat"/>
      </c:valAx>
    </c:plotArea>
    <c:legend>
      <c:legendPos val="t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0</xdr:row>
      <xdr:rowOff>139700</xdr:rowOff>
    </xdr:from>
    <xdr:to>
      <xdr:col>15</xdr:col>
      <xdr:colOff>241300</xdr:colOff>
      <xdr:row>25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37"/>
  <sheetViews>
    <sheetView tabSelected="1" topLeftCell="A2" workbookViewId="0">
      <selection activeCell="F46" sqref="F46"/>
    </sheetView>
  </sheetViews>
  <sheetFormatPr baseColWidth="10" defaultRowHeight="13"/>
  <sheetData>
    <row r="1" spans="1:8" ht="26">
      <c r="A1" s="8" t="s">
        <v>52</v>
      </c>
    </row>
    <row r="2" spans="1:8" s="4" customFormat="1" ht="26">
      <c r="A2" s="8"/>
    </row>
    <row r="3" spans="1:8">
      <c r="A3" s="6" t="s">
        <v>74</v>
      </c>
      <c r="E3" s="6" t="s">
        <v>0</v>
      </c>
    </row>
    <row r="4" spans="1:8" ht="14" thickBot="1">
      <c r="A4" t="s">
        <v>2</v>
      </c>
      <c r="B4" s="5">
        <v>-0.49525646436850901</v>
      </c>
      <c r="E4" s="9" t="s">
        <v>12</v>
      </c>
      <c r="F4" s="9" t="s">
        <v>13</v>
      </c>
      <c r="G4" s="9" t="s">
        <v>14</v>
      </c>
    </row>
    <row r="5" spans="1:8">
      <c r="A5" t="s">
        <v>3</v>
      </c>
      <c r="B5" s="5">
        <v>3.0049051739088201E-2</v>
      </c>
      <c r="E5" t="s">
        <v>15</v>
      </c>
      <c r="F5">
        <v>-93.48</v>
      </c>
      <c r="G5">
        <v>41.94</v>
      </c>
    </row>
    <row r="6" spans="1:8">
      <c r="A6" t="s">
        <v>4</v>
      </c>
      <c r="B6" s="5">
        <v>0.219561700198626</v>
      </c>
      <c r="E6" t="s">
        <v>18</v>
      </c>
      <c r="F6">
        <v>-144.99</v>
      </c>
      <c r="G6">
        <v>7.7</v>
      </c>
    </row>
    <row r="7" spans="1:8">
      <c r="A7" t="s">
        <v>5</v>
      </c>
      <c r="B7" s="5">
        <v>-2.51647051549212E-2</v>
      </c>
      <c r="E7" t="s">
        <v>19</v>
      </c>
      <c r="F7">
        <v>-82.59</v>
      </c>
      <c r="G7">
        <v>53.52</v>
      </c>
    </row>
    <row r="8" spans="1:8">
      <c r="A8" t="s">
        <v>6</v>
      </c>
      <c r="B8" s="5">
        <v>-3.6271602100450502E-2</v>
      </c>
      <c r="E8" t="s">
        <v>27</v>
      </c>
      <c r="F8">
        <v>-36.4</v>
      </c>
      <c r="G8">
        <v>33.22</v>
      </c>
    </row>
    <row r="9" spans="1:8">
      <c r="A9" t="s">
        <v>7</v>
      </c>
      <c r="B9" s="5">
        <v>0</v>
      </c>
      <c r="E9" t="s">
        <v>35</v>
      </c>
      <c r="F9">
        <v>-34.9</v>
      </c>
      <c r="G9">
        <v>47.06</v>
      </c>
    </row>
    <row r="10" spans="1:8">
      <c r="A10" t="s">
        <v>8</v>
      </c>
      <c r="B10" s="5">
        <v>4.3509766600445803E-2</v>
      </c>
      <c r="E10" t="s">
        <v>15</v>
      </c>
      <c r="F10">
        <v>-114.98</v>
      </c>
      <c r="G10">
        <v>16.420000000000002</v>
      </c>
    </row>
    <row r="11" spans="1:8">
      <c r="A11" t="s">
        <v>9</v>
      </c>
      <c r="B11" s="5">
        <v>-0.17528945823015701</v>
      </c>
      <c r="E11" t="s">
        <v>56</v>
      </c>
      <c r="F11">
        <v>119.7</v>
      </c>
      <c r="G11">
        <v>35.5</v>
      </c>
    </row>
    <row r="12" spans="1:8">
      <c r="A12" t="s">
        <v>10</v>
      </c>
      <c r="B12" s="5">
        <v>-8.2621810496064704E-3</v>
      </c>
      <c r="E12" s="2">
        <v>38792</v>
      </c>
    </row>
    <row r="13" spans="1:8">
      <c r="A13" t="s">
        <v>11</v>
      </c>
      <c r="E13" t="s">
        <v>66</v>
      </c>
      <c r="F13">
        <v>-135</v>
      </c>
      <c r="G13">
        <v>16.12</v>
      </c>
    </row>
    <row r="14" spans="1:8">
      <c r="E14" t="s">
        <v>67</v>
      </c>
      <c r="F14">
        <v>-86.55</v>
      </c>
      <c r="G14">
        <v>49.5</v>
      </c>
    </row>
    <row r="15" spans="1:8">
      <c r="E15" t="s">
        <v>61</v>
      </c>
      <c r="F15">
        <v>5.3</v>
      </c>
      <c r="G15">
        <v>39.9</v>
      </c>
      <c r="H15" t="s">
        <v>70</v>
      </c>
    </row>
    <row r="16" spans="1:8">
      <c r="E16" t="s">
        <v>68</v>
      </c>
      <c r="F16">
        <v>25</v>
      </c>
      <c r="G16">
        <v>49.4</v>
      </c>
      <c r="H16" t="s">
        <v>70</v>
      </c>
    </row>
    <row r="17" spans="1:8">
      <c r="E17" t="s">
        <v>69</v>
      </c>
      <c r="F17">
        <v>10.220000000000001</v>
      </c>
      <c r="G17">
        <v>30.28</v>
      </c>
      <c r="H17" t="s">
        <v>71</v>
      </c>
    </row>
    <row r="20" spans="1:8" ht="14" thickBot="1">
      <c r="A20" s="7" t="s">
        <v>45</v>
      </c>
      <c r="B20" s="7" t="s">
        <v>46</v>
      </c>
      <c r="C20" s="7" t="s">
        <v>47</v>
      </c>
      <c r="D20" s="7" t="s">
        <v>48</v>
      </c>
      <c r="E20" s="7" t="s">
        <v>49</v>
      </c>
      <c r="F20" s="7" t="s">
        <v>50</v>
      </c>
      <c r="G20" s="7" t="s">
        <v>51</v>
      </c>
    </row>
    <row r="21" spans="1:8">
      <c r="A21" s="4" t="s">
        <v>1</v>
      </c>
      <c r="D21">
        <v>0.04</v>
      </c>
      <c r="E21">
        <v>-3.5000000000000003E-2</v>
      </c>
      <c r="F21">
        <v>109.3</v>
      </c>
      <c r="G21">
        <v>53.93</v>
      </c>
    </row>
    <row r="22" spans="1:8">
      <c r="A22" s="4" t="s">
        <v>44</v>
      </c>
      <c r="D22">
        <v>-3.5000000000000003E-2</v>
      </c>
      <c r="E22">
        <v>0.11</v>
      </c>
      <c r="F22">
        <v>44</v>
      </c>
      <c r="G22">
        <v>11.7</v>
      </c>
    </row>
    <row r="23" spans="1:8">
      <c r="A23" s="4" t="s">
        <v>53</v>
      </c>
      <c r="D23">
        <v>5.5E-2</v>
      </c>
      <c r="E23">
        <v>-0.04</v>
      </c>
      <c r="F23">
        <v>107.05</v>
      </c>
      <c r="G23">
        <v>58.8</v>
      </c>
    </row>
    <row r="24" spans="1:8">
      <c r="A24" s="4" t="s">
        <v>54</v>
      </c>
      <c r="D24">
        <v>-0.04</v>
      </c>
      <c r="E24">
        <v>0.11</v>
      </c>
      <c r="F24">
        <v>38.5</v>
      </c>
      <c r="G24">
        <v>15</v>
      </c>
    </row>
    <row r="25" spans="1:8">
      <c r="A25" s="4" t="s">
        <v>53</v>
      </c>
      <c r="D25">
        <v>0.08</v>
      </c>
      <c r="E25">
        <v>-0.05</v>
      </c>
      <c r="F25">
        <v>105.04</v>
      </c>
      <c r="G25">
        <v>63.1</v>
      </c>
    </row>
    <row r="26" spans="1:8">
      <c r="A26" s="4" t="s">
        <v>36</v>
      </c>
      <c r="B26">
        <v>-130.80000000000001</v>
      </c>
      <c r="C26">
        <v>20.100000000000001</v>
      </c>
      <c r="D26">
        <v>-3.2500000000000001E-2</v>
      </c>
      <c r="E26">
        <v>0.09</v>
      </c>
      <c r="F26">
        <v>-131.80000000000001</v>
      </c>
      <c r="G26">
        <v>19.3</v>
      </c>
    </row>
    <row r="27" spans="1:8">
      <c r="A27" s="4" t="s">
        <v>37</v>
      </c>
      <c r="B27">
        <v>-80.599999999999994</v>
      </c>
      <c r="C27">
        <v>55.1</v>
      </c>
      <c r="D27">
        <v>1.4999999999999999E-2</v>
      </c>
      <c r="E27">
        <v>4.4999999999999998E-2</v>
      </c>
      <c r="F27">
        <v>-81.3</v>
      </c>
      <c r="G27">
        <v>54.4</v>
      </c>
    </row>
    <row r="28" spans="1:8">
      <c r="A28" s="4" t="s">
        <v>38</v>
      </c>
      <c r="B28">
        <v>-133.30000000000001</v>
      </c>
      <c r="C28">
        <v>17.8</v>
      </c>
      <c r="D28">
        <v>-0.03</v>
      </c>
      <c r="E28">
        <v>7.0000000000000007E-2</v>
      </c>
      <c r="F28">
        <v>-133.69999999999999</v>
      </c>
      <c r="G28">
        <v>17.5</v>
      </c>
    </row>
    <row r="29" spans="1:8">
      <c r="A29" s="4" t="s">
        <v>39</v>
      </c>
      <c r="D29">
        <v>-2.5000000000000001E-2</v>
      </c>
      <c r="E29">
        <v>0.09</v>
      </c>
      <c r="F29">
        <v>31</v>
      </c>
      <c r="G29">
        <v>25.1</v>
      </c>
    </row>
    <row r="30" spans="1:8">
      <c r="A30" s="4" t="s">
        <v>36</v>
      </c>
      <c r="B30">
        <v>-136.5</v>
      </c>
      <c r="C30">
        <v>14.2</v>
      </c>
      <c r="D30">
        <v>-0.02</v>
      </c>
      <c r="E30">
        <v>9.5000000000000001E-2</v>
      </c>
      <c r="F30">
        <v>-136.80000000000001</v>
      </c>
      <c r="G30">
        <v>14.3</v>
      </c>
    </row>
    <row r="31" spans="1:8">
      <c r="A31" s="4" t="s">
        <v>40</v>
      </c>
      <c r="B31">
        <v>-66.58</v>
      </c>
      <c r="C31">
        <v>24.9</v>
      </c>
      <c r="D31">
        <v>-5.5E-2</v>
      </c>
      <c r="E31">
        <v>0.125</v>
      </c>
      <c r="F31">
        <v>-67.2</v>
      </c>
      <c r="G31">
        <v>24.4</v>
      </c>
    </row>
    <row r="32" spans="1:8">
      <c r="A32" s="4" t="s">
        <v>38</v>
      </c>
      <c r="D32">
        <v>0</v>
      </c>
      <c r="E32">
        <v>0.12</v>
      </c>
      <c r="F32">
        <v>-147.15</v>
      </c>
      <c r="G32">
        <v>6.2</v>
      </c>
    </row>
    <row r="33" spans="1:7">
      <c r="A33" s="4" t="s">
        <v>37</v>
      </c>
      <c r="B33">
        <v>-99</v>
      </c>
      <c r="C33">
        <v>33.4</v>
      </c>
      <c r="D33">
        <v>-4.2999999999999997E-2</v>
      </c>
      <c r="E33">
        <v>7.9000000000000001E-2</v>
      </c>
      <c r="F33">
        <v>-99.7</v>
      </c>
      <c r="G33">
        <v>34.799999999999997</v>
      </c>
    </row>
    <row r="34" spans="1:7">
      <c r="A34" s="4" t="s">
        <v>41</v>
      </c>
      <c r="B34">
        <v>132.1</v>
      </c>
      <c r="C34">
        <v>19.7</v>
      </c>
      <c r="D34">
        <v>-0.05</v>
      </c>
      <c r="E34">
        <v>4.4999999999999998E-2</v>
      </c>
      <c r="F34">
        <v>131.30000000000001</v>
      </c>
      <c r="G34">
        <v>20.5</v>
      </c>
    </row>
    <row r="35" spans="1:7">
      <c r="A35" s="4" t="s">
        <v>39</v>
      </c>
      <c r="D35">
        <v>-0.01</v>
      </c>
      <c r="E35">
        <v>0.1</v>
      </c>
      <c r="F35">
        <v>-9.01</v>
      </c>
      <c r="G35">
        <v>30.5</v>
      </c>
    </row>
    <row r="36" spans="1:7">
      <c r="A36" s="4" t="s">
        <v>41</v>
      </c>
      <c r="D36">
        <v>-2.5000000000000001E-2</v>
      </c>
      <c r="E36">
        <v>0.02</v>
      </c>
      <c r="F36">
        <v>122.5</v>
      </c>
      <c r="G36">
        <v>31.5</v>
      </c>
    </row>
    <row r="37" spans="1:7">
      <c r="A37" s="4" t="s">
        <v>37</v>
      </c>
      <c r="D37">
        <v>-0.02</v>
      </c>
      <c r="E37">
        <v>0.105</v>
      </c>
      <c r="F37">
        <v>-115.8</v>
      </c>
      <c r="G37">
        <v>15.6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N18"/>
  <sheetViews>
    <sheetView workbookViewId="0">
      <selection activeCell="E18" sqref="E18"/>
    </sheetView>
  </sheetViews>
  <sheetFormatPr baseColWidth="10" defaultRowHeight="13"/>
  <sheetData>
    <row r="1" spans="1:14">
      <c r="A1" t="s">
        <v>16</v>
      </c>
      <c r="B1">
        <v>4</v>
      </c>
      <c r="C1">
        <v>49</v>
      </c>
      <c r="D1">
        <v>12.023999999999999</v>
      </c>
      <c r="E1">
        <f>15*(B1+(C1/60)+(D1/3600))</f>
        <v>72.300099999999986</v>
      </c>
      <c r="G1" t="s">
        <v>57</v>
      </c>
      <c r="H1" t="s">
        <v>58</v>
      </c>
    </row>
    <row r="2" spans="1:14">
      <c r="A2" t="s">
        <v>17</v>
      </c>
      <c r="B2">
        <v>81</v>
      </c>
      <c r="C2">
        <v>0</v>
      </c>
      <c r="D2">
        <v>14.75</v>
      </c>
      <c r="E2">
        <f>B2+(C2/60)+(D2/60/60)</f>
        <v>81.004097222222228</v>
      </c>
      <c r="G2" t="s">
        <v>59</v>
      </c>
      <c r="H2">
        <v>3</v>
      </c>
      <c r="I2" t="s">
        <v>31</v>
      </c>
    </row>
    <row r="3" spans="1:14">
      <c r="G3" t="s">
        <v>22</v>
      </c>
      <c r="H3" t="s">
        <v>23</v>
      </c>
    </row>
    <row r="4" spans="1:14">
      <c r="A4" t="s">
        <v>42</v>
      </c>
      <c r="D4" s="3">
        <v>16.802900000000001</v>
      </c>
      <c r="E4" s="3">
        <v>-40.518900000000002</v>
      </c>
      <c r="G4" t="s">
        <v>24</v>
      </c>
      <c r="H4">
        <v>2</v>
      </c>
    </row>
    <row r="5" spans="1:14">
      <c r="A5" t="s">
        <v>43</v>
      </c>
      <c r="D5" s="3">
        <v>32.782899999999998</v>
      </c>
      <c r="E5" s="3">
        <v>-50.971400000000003</v>
      </c>
      <c r="G5" t="s">
        <v>25</v>
      </c>
    </row>
    <row r="6" spans="1:14">
      <c r="A6" t="s">
        <v>73</v>
      </c>
      <c r="D6" s="3">
        <v>83.794166666666655</v>
      </c>
      <c r="E6" s="3">
        <v>22.02161111111111</v>
      </c>
      <c r="G6" t="s">
        <v>26</v>
      </c>
      <c r="H6">
        <v>2</v>
      </c>
    </row>
    <row r="7" spans="1:14">
      <c r="A7" t="s">
        <v>55</v>
      </c>
      <c r="D7" s="3">
        <v>84.792630000000003</v>
      </c>
      <c r="E7" s="3">
        <v>-44.083759999999998</v>
      </c>
      <c r="G7" t="s">
        <v>27</v>
      </c>
      <c r="H7" s="1" t="s">
        <v>28</v>
      </c>
      <c r="I7">
        <v>21</v>
      </c>
      <c r="J7">
        <v>48</v>
      </c>
      <c r="K7">
        <v>5.4589999999999996</v>
      </c>
      <c r="L7">
        <v>6</v>
      </c>
      <c r="M7">
        <v>57</v>
      </c>
      <c r="N7">
        <v>38.603999999999999</v>
      </c>
    </row>
    <row r="8" spans="1:14">
      <c r="A8" t="s">
        <v>21</v>
      </c>
      <c r="D8" s="3">
        <v>98.876154166666666</v>
      </c>
      <c r="E8" s="3">
        <v>-75.283011111111094</v>
      </c>
      <c r="G8" t="s">
        <v>29</v>
      </c>
      <c r="H8">
        <v>5</v>
      </c>
      <c r="I8" t="s">
        <v>34</v>
      </c>
      <c r="J8">
        <v>-4</v>
      </c>
      <c r="K8">
        <v>57</v>
      </c>
      <c r="L8">
        <v>1.39</v>
      </c>
    </row>
    <row r="9" spans="1:14">
      <c r="A9" t="s">
        <v>60</v>
      </c>
      <c r="D9" s="3">
        <v>112.7075</v>
      </c>
      <c r="E9" s="3">
        <v>-11.7104</v>
      </c>
      <c r="G9" t="s">
        <v>30</v>
      </c>
      <c r="H9">
        <v>10</v>
      </c>
      <c r="I9" t="s">
        <v>32</v>
      </c>
      <c r="J9" t="s">
        <v>33</v>
      </c>
    </row>
    <row r="10" spans="1:14">
      <c r="A10" t="s">
        <v>72</v>
      </c>
      <c r="D10" s="3">
        <v>139.6543666666667</v>
      </c>
      <c r="E10" s="3">
        <v>-12.141822222222199</v>
      </c>
    </row>
    <row r="11" spans="1:14">
      <c r="A11" t="s">
        <v>64</v>
      </c>
      <c r="D11" s="3">
        <v>201.52088000000001</v>
      </c>
      <c r="E11" s="3">
        <v>-43.071314000000001</v>
      </c>
    </row>
    <row r="12" spans="1:14">
      <c r="A12" t="s">
        <v>20</v>
      </c>
      <c r="D12" s="3">
        <v>260.25439999999998</v>
      </c>
      <c r="E12" s="3">
        <v>-0.993614</v>
      </c>
    </row>
    <row r="13" spans="1:14">
      <c r="A13" t="s">
        <v>63</v>
      </c>
      <c r="D13" s="3">
        <v>266.57499999999999</v>
      </c>
      <c r="E13" s="3">
        <v>-29.0122</v>
      </c>
    </row>
    <row r="14" spans="1:14">
      <c r="A14" t="s">
        <v>65</v>
      </c>
      <c r="D14" s="3">
        <v>291.37125416666669</v>
      </c>
      <c r="E14" s="3">
        <v>-29.221805555555601</v>
      </c>
    </row>
    <row r="15" spans="1:14">
      <c r="A15" t="s">
        <v>61</v>
      </c>
      <c r="D15" s="3">
        <v>327.14891249999999</v>
      </c>
      <c r="E15" s="3">
        <v>7.0068916666666663</v>
      </c>
    </row>
    <row r="16" spans="1:14">
      <c r="A16" s="4" t="s">
        <v>62</v>
      </c>
      <c r="D16" s="5">
        <v>336.57888333333335</v>
      </c>
      <c r="E16" s="5">
        <v>-4.89912777777778</v>
      </c>
    </row>
    <row r="17" spans="1:5">
      <c r="A17" s="4" t="s">
        <v>69</v>
      </c>
      <c r="D17" s="5">
        <v>343.61507083333328</v>
      </c>
      <c r="E17" s="5">
        <v>16.201766666666664</v>
      </c>
    </row>
    <row r="18" spans="1:5">
      <c r="D18" s="5">
        <v>72.3001</v>
      </c>
      <c r="E18" s="5">
        <v>81.004099999999994</v>
      </c>
    </row>
  </sheetData>
  <sortState ref="A4:E17">
    <sortCondition ref="D4:D17"/>
  </sortState>
  <phoneticPr fontId="2" type="noConversion"/>
  <pageMargins left="0.75000000000000011" right="0.75000000000000011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hobart_pointing_v2.0.csv</vt:lpstr>
      <vt:lpstr>Source coordinates</vt:lpstr>
    </vt:vector>
  </TitlesOfParts>
  <Company>University of Tasmania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Lovell</dc:creator>
  <cp:lastModifiedBy>Jim Lovell</cp:lastModifiedBy>
  <cp:lastPrinted>2010-03-22T03:49:11Z</cp:lastPrinted>
  <dcterms:created xsi:type="dcterms:W3CDTF">2010-02-18T01:46:31Z</dcterms:created>
  <dcterms:modified xsi:type="dcterms:W3CDTF">2010-05-13T03:51:31Z</dcterms:modified>
</cp:coreProperties>
</file>